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yte\Google Drive\A CONTRATACION POR EJERCICIOS Y ACREEDORES\2022 CONTRATACIONES ACREEDORES\XXX LISTADO WEB CONTRATOS\"/>
    </mc:Choice>
  </mc:AlternateContent>
  <xr:revisionPtr revIDLastSave="0" documentId="13_ncr:1_{D9E5BB34-E381-4210-8782-2EA3D2A8CCE2}" xr6:coauthVersionLast="47" xr6:coauthVersionMax="47" xr10:uidLastSave="{00000000-0000-0000-0000-000000000000}"/>
  <bookViews>
    <workbookView xWindow="-120" yWindow="-120" windowWidth="29040" windowHeight="15840" xr2:uid="{1273E716-689E-4E3F-B07A-B6CA17B1C573}"/>
  </bookViews>
  <sheets>
    <sheet name="1T-2T.2022" sheetId="9" r:id="rId1"/>
  </sheets>
  <definedNames>
    <definedName name="_Hlk57975900" localSheetId="0">'1T-2T.2022'!#REF!</definedName>
    <definedName name="_xlnm.Print_Area" localSheetId="0">'1T-2T.2022'!$A$2:$J$3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9" l="1"/>
  <c r="H8" i="9" s="1"/>
  <c r="G7" i="9"/>
  <c r="H7" i="9" s="1"/>
  <c r="G6" i="9"/>
  <c r="H6" i="9" s="1"/>
  <c r="G5" i="9"/>
  <c r="H5" i="9" s="1"/>
  <c r="G4" i="9"/>
  <c r="H4" i="9" s="1"/>
</calcChain>
</file>

<file path=xl/sharedStrings.xml><?xml version="1.0" encoding="utf-8"?>
<sst xmlns="http://schemas.openxmlformats.org/spreadsheetml/2006/main" count="45" uniqueCount="40">
  <si>
    <t>Nº EXPEDIENTE</t>
  </si>
  <si>
    <t>ADJUDICATARIO</t>
  </si>
  <si>
    <t>CONTRATACIÓN SERVICIOS O ASISTENCIA TÉCNICA</t>
  </si>
  <si>
    <t>DIEGO GIL BARROSO</t>
  </si>
  <si>
    <t>SISTHEMA CONSULTORIA Y ADMINISTRACIÓN SL</t>
  </si>
  <si>
    <t>VIDEO PRODUCCIONES SUR DE TV, SL</t>
  </si>
  <si>
    <t>FECHA</t>
  </si>
  <si>
    <t>EXPEDIENTE</t>
  </si>
  <si>
    <t>C.I.F. / N.I.F.</t>
  </si>
  <si>
    <t>IVA</t>
  </si>
  <si>
    <t>TOTAL</t>
  </si>
  <si>
    <t>B.IMPONIBLE</t>
  </si>
  <si>
    <t>DURACION</t>
  </si>
  <si>
    <t>OBJETO DE LAA CONTRATACIÓN</t>
  </si>
  <si>
    <t>IMPORTE</t>
  </si>
  <si>
    <t>25663826N</t>
  </si>
  <si>
    <t>CIEDES</t>
  </si>
  <si>
    <t>B29714045</t>
  </si>
  <si>
    <t>B93585958</t>
  </si>
  <si>
    <t>B29529039</t>
  </si>
  <si>
    <t>01.2022-AU2030</t>
  </si>
  <si>
    <t>02.2022-AU2030</t>
  </si>
  <si>
    <t>03.2022-AU2030</t>
  </si>
  <si>
    <t>04.2022-AU2030</t>
  </si>
  <si>
    <t>07876749P</t>
  </si>
  <si>
    <t>MARTÍN GÓMEZ, ROBERTO</t>
  </si>
  <si>
    <t>REALIZACIÓN DE GUION LITERARIO Y SU ADAPTACIÓN CINEMATOGRÁFICA DEL LARGOMETRAJE "VIVA LA CALLE-25 AÑOS"</t>
  </si>
  <si>
    <t>SERVICIOS DE GRABACIÓN Y EDICIÓN DE VIDEOS DE CONFERENCIAS Y MESAS REDONDAS PARA EL CICLO DE CONFERENCIAS DE OMAU</t>
  </si>
  <si>
    <t>DEL 10 DE MARZO AL 31 DE DICIEMBRE DEL 2022</t>
  </si>
  <si>
    <t>DEL 20 DE ABRIL AL 20 DE JULIO DEL 2022</t>
  </si>
  <si>
    <t>ASISTENCIA TÉCNICA PARA SEGUIMIENTO DEL PRECIO DE LA VIVIENDA POR BARRIOS Y MUNICIPIOS DEL ÁREA METROPOLITANA DE MÁLAGA DURANTE EL 2022</t>
  </si>
  <si>
    <t>DEL 03 DE MARZO AL 31 DE DICIEMBRE DEL 2022</t>
  </si>
  <si>
    <t>PRESTACION DE SERVICIOS DE  MANTENIMIENTO  LA WEB DEL OMAU</t>
  </si>
  <si>
    <t>01.2022-CIEDES</t>
  </si>
  <si>
    <t>ANALISTAS ECONÓMICOS DE ANDALUCIA, SLU</t>
  </si>
  <si>
    <t>SERVICIOS PROFESIONALES DE MANTENIMIENTO DE LA HERRAMIENTA "MÁLAGA EN CIFRAS".</t>
  </si>
  <si>
    <t>DEL 30 DE MAYO AL 31 DE DICIEMBRE 2022</t>
  </si>
  <si>
    <t>PROYECTO OMAU-AGENDA URBANA</t>
  </si>
  <si>
    <t>PROYECTOS</t>
  </si>
  <si>
    <t>PROYECT./SUBVENC./PRO-PIO DE CIEDES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</si>
</sst>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" x14ac:knownFonts="1">
    <font>
      <sz val="8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14" fontId="4" fillId="0" borderId="5" xfId="0" applyNumberFormat="1" applyFont="1" applyBorder="1"/>
    <xf numFmtId="44" fontId="4" fillId="0" borderId="1" xfId="1" applyFont="1" applyBorder="1"/>
    <xf numFmtId="0" fontId="4" fillId="0" borderId="0" xfId="0" applyFont="1"/>
    <xf numFmtId="14" fontId="4" fillId="0" borderId="8" xfId="0" applyNumberFormat="1" applyFont="1" applyBorder="1"/>
    <xf numFmtId="44" fontId="4" fillId="0" borderId="9" xfId="1" applyFont="1" applyBorder="1"/>
    <xf numFmtId="14" fontId="4" fillId="0" borderId="7" xfId="0" applyNumberFormat="1" applyFont="1" applyBorder="1"/>
    <xf numFmtId="0" fontId="4" fillId="0" borderId="0" xfId="0" applyFont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0" borderId="0" xfId="0" applyFont="1" applyBorder="1"/>
    <xf numFmtId="0" fontId="4" fillId="0" borderId="13" xfId="0" applyFont="1" applyBorder="1" applyAlignment="1">
      <alignment wrapText="1"/>
    </xf>
    <xf numFmtId="0" fontId="4" fillId="0" borderId="4" xfId="0" applyFont="1" applyBorder="1"/>
    <xf numFmtId="44" fontId="4" fillId="0" borderId="5" xfId="1" applyFont="1" applyBorder="1"/>
    <xf numFmtId="0" fontId="4" fillId="0" borderId="16" xfId="0" applyFont="1" applyBorder="1" applyAlignment="1">
      <alignment wrapText="1"/>
    </xf>
    <xf numFmtId="0" fontId="4" fillId="0" borderId="10" xfId="0" applyFont="1" applyBorder="1"/>
    <xf numFmtId="44" fontId="4" fillId="0" borderId="8" xfId="1" applyFont="1" applyBorder="1"/>
    <xf numFmtId="0" fontId="4" fillId="0" borderId="6" xfId="0" applyFont="1" applyBorder="1"/>
    <xf numFmtId="0" fontId="4" fillId="0" borderId="3" xfId="0" applyFont="1" applyBorder="1"/>
    <xf numFmtId="0" fontId="4" fillId="0" borderId="17" xfId="0" applyFont="1" applyBorder="1" applyAlignment="1">
      <alignment wrapText="1"/>
    </xf>
    <xf numFmtId="0" fontId="4" fillId="0" borderId="19" xfId="0" applyFont="1" applyBorder="1"/>
    <xf numFmtId="0" fontId="4" fillId="0" borderId="20" xfId="0" applyFont="1" applyBorder="1" applyAlignment="1">
      <alignment wrapText="1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44" fontId="4" fillId="0" borderId="11" xfId="1" applyFont="1" applyBorder="1"/>
    <xf numFmtId="44" fontId="4" fillId="0" borderId="14" xfId="1" applyFont="1" applyBorder="1"/>
    <xf numFmtId="0" fontId="4" fillId="2" borderId="23" xfId="0" applyFont="1" applyFill="1" applyBorder="1" applyAlignment="1">
      <alignment horizontal="center" wrapText="1"/>
    </xf>
    <xf numFmtId="0" fontId="4" fillId="0" borderId="15" xfId="0" applyFont="1" applyBorder="1" applyAlignment="1">
      <alignment wrapText="1"/>
    </xf>
    <xf numFmtId="0" fontId="2" fillId="2" borderId="7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4" fillId="2" borderId="24" xfId="0" applyFont="1" applyFill="1" applyBorder="1" applyAlignment="1">
      <alignment horizontal="center" wrapText="1"/>
    </xf>
    <xf numFmtId="0" fontId="4" fillId="2" borderId="25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 wrapText="1"/>
    </xf>
    <xf numFmtId="0" fontId="4" fillId="2" borderId="28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 wrapText="1"/>
    </xf>
    <xf numFmtId="0" fontId="4" fillId="2" borderId="29" xfId="0" applyFont="1" applyFill="1" applyBorder="1" applyAlignment="1">
      <alignment horizontal="center" wrapText="1"/>
    </xf>
    <xf numFmtId="0" fontId="4" fillId="0" borderId="30" xfId="0" applyFont="1" applyBorder="1"/>
    <xf numFmtId="44" fontId="4" fillId="0" borderId="7" xfId="1" applyFont="1" applyBorder="1"/>
    <xf numFmtId="44" fontId="4" fillId="0" borderId="2" xfId="1" applyFont="1" applyBorder="1"/>
    <xf numFmtId="44" fontId="4" fillId="0" borderId="12" xfId="1" applyFont="1" applyBorder="1"/>
    <xf numFmtId="0" fontId="4" fillId="0" borderId="22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21" xfId="0" applyFont="1" applyBorder="1" applyAlignment="1">
      <alignment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21549-C836-40AC-9974-1378DE7458AC}">
  <sheetPr>
    <pageSetUpPr fitToPage="1"/>
  </sheetPr>
  <dimension ref="A1:J8"/>
  <sheetViews>
    <sheetView tabSelected="1" workbookViewId="0">
      <pane xSplit="4" ySplit="3" topLeftCell="E4" activePane="bottomRight" state="frozen"/>
      <selection pane="topRight" activeCell="E1" sqref="E1"/>
      <selection pane="bottomLeft" activeCell="A5" sqref="A5"/>
      <selection pane="bottomRight" activeCell="D13" sqref="D13"/>
    </sheetView>
  </sheetViews>
  <sheetFormatPr baseColWidth="10" defaultRowHeight="15.75" x14ac:dyDescent="0.25"/>
  <cols>
    <col min="1" max="1" width="16.83203125" style="3" customWidth="1"/>
    <col min="2" max="2" width="25.5" style="3" bestFit="1" customWidth="1"/>
    <col min="3" max="3" width="18.83203125" style="3" customWidth="1"/>
    <col min="4" max="4" width="59.5" style="3" customWidth="1"/>
    <col min="5" max="5" width="90.83203125" style="3" customWidth="1"/>
    <col min="6" max="8" width="18.83203125" style="3" customWidth="1"/>
    <col min="9" max="9" width="32.83203125" style="3" customWidth="1"/>
    <col min="10" max="10" width="29.6640625" style="3" customWidth="1"/>
    <col min="11" max="16384" width="12" style="3"/>
  </cols>
  <sheetData>
    <row r="1" spans="1:10" ht="9.9499999999999993" customHeight="1" thickBot="1" x14ac:dyDescent="0.3"/>
    <row r="2" spans="1:10" s="9" customFormat="1" ht="24" customHeight="1" thickBot="1" x14ac:dyDescent="0.3">
      <c r="A2" s="27" t="s">
        <v>7</v>
      </c>
      <c r="B2" s="28"/>
      <c r="C2" s="27" t="s">
        <v>1</v>
      </c>
      <c r="D2" s="29"/>
      <c r="E2" s="8" t="s">
        <v>13</v>
      </c>
      <c r="F2" s="27" t="s">
        <v>14</v>
      </c>
      <c r="G2" s="30"/>
      <c r="H2" s="31"/>
      <c r="I2" s="21" t="s">
        <v>12</v>
      </c>
      <c r="J2" s="22" t="s">
        <v>38</v>
      </c>
    </row>
    <row r="3" spans="1:10" s="7" customFormat="1" ht="35.25" customHeight="1" thickBot="1" x14ac:dyDescent="0.3">
      <c r="A3" s="32" t="s">
        <v>6</v>
      </c>
      <c r="B3" s="33" t="s">
        <v>0</v>
      </c>
      <c r="C3" s="34" t="s">
        <v>8</v>
      </c>
      <c r="D3" s="35" t="s">
        <v>1</v>
      </c>
      <c r="E3" s="36" t="s">
        <v>2</v>
      </c>
      <c r="F3" s="32" t="s">
        <v>11</v>
      </c>
      <c r="G3" s="37" t="s">
        <v>9</v>
      </c>
      <c r="H3" s="38" t="s">
        <v>10</v>
      </c>
      <c r="I3" s="39"/>
      <c r="J3" s="25" t="s">
        <v>39</v>
      </c>
    </row>
    <row r="4" spans="1:10" ht="48" customHeight="1" x14ac:dyDescent="0.25">
      <c r="A4" s="6">
        <v>44623</v>
      </c>
      <c r="B4" s="17" t="s">
        <v>20</v>
      </c>
      <c r="C4" s="40" t="s">
        <v>15</v>
      </c>
      <c r="D4" s="17" t="s">
        <v>3</v>
      </c>
      <c r="E4" s="18" t="s">
        <v>32</v>
      </c>
      <c r="F4" s="41">
        <v>14360</v>
      </c>
      <c r="G4" s="42">
        <f>F4*0.21</f>
        <v>3015.6</v>
      </c>
      <c r="H4" s="43">
        <f>SUM(F4:G4)</f>
        <v>17375.599999999999</v>
      </c>
      <c r="I4" s="44" t="s">
        <v>31</v>
      </c>
      <c r="J4" s="45" t="s">
        <v>37</v>
      </c>
    </row>
    <row r="5" spans="1:10" ht="48" customHeight="1" x14ac:dyDescent="0.25">
      <c r="A5" s="1">
        <v>44623</v>
      </c>
      <c r="B5" s="11" t="s">
        <v>21</v>
      </c>
      <c r="C5" s="16" t="s">
        <v>18</v>
      </c>
      <c r="D5" s="11" t="s">
        <v>4</v>
      </c>
      <c r="E5" s="10" t="s">
        <v>30</v>
      </c>
      <c r="F5" s="12">
        <v>14100</v>
      </c>
      <c r="G5" s="2">
        <f>F5*0.21</f>
        <v>2961</v>
      </c>
      <c r="H5" s="23">
        <f>SUM(F5:G5)</f>
        <v>17061</v>
      </c>
      <c r="I5" s="20" t="s">
        <v>31</v>
      </c>
      <c r="J5" s="13" t="s">
        <v>37</v>
      </c>
    </row>
    <row r="6" spans="1:10" ht="48" customHeight="1" x14ac:dyDescent="0.25">
      <c r="A6" s="1">
        <v>44630</v>
      </c>
      <c r="B6" s="11" t="s">
        <v>22</v>
      </c>
      <c r="C6" s="16" t="s">
        <v>19</v>
      </c>
      <c r="D6" s="11" t="s">
        <v>5</v>
      </c>
      <c r="E6" s="10" t="s">
        <v>27</v>
      </c>
      <c r="F6" s="12">
        <v>9492</v>
      </c>
      <c r="G6" s="2">
        <f>F6*0.21</f>
        <v>1993.32</v>
      </c>
      <c r="H6" s="23">
        <f>SUM(F6:G6)</f>
        <v>11485.32</v>
      </c>
      <c r="I6" s="20" t="s">
        <v>28</v>
      </c>
      <c r="J6" s="13" t="s">
        <v>37</v>
      </c>
    </row>
    <row r="7" spans="1:10" ht="48" customHeight="1" x14ac:dyDescent="0.25">
      <c r="A7" s="1">
        <v>44671</v>
      </c>
      <c r="B7" s="11" t="s">
        <v>23</v>
      </c>
      <c r="C7" s="16" t="s">
        <v>24</v>
      </c>
      <c r="D7" s="11" t="s">
        <v>25</v>
      </c>
      <c r="E7" s="10" t="s">
        <v>26</v>
      </c>
      <c r="F7" s="12">
        <v>13925</v>
      </c>
      <c r="G7" s="2">
        <f>F7*0.21</f>
        <v>2924.25</v>
      </c>
      <c r="H7" s="23">
        <f>SUM(F7:G7)</f>
        <v>16849.25</v>
      </c>
      <c r="I7" s="20" t="s">
        <v>29</v>
      </c>
      <c r="J7" s="13" t="s">
        <v>37</v>
      </c>
    </row>
    <row r="8" spans="1:10" ht="48" customHeight="1" thickBot="1" x14ac:dyDescent="0.3">
      <c r="A8" s="4">
        <v>44711</v>
      </c>
      <c r="B8" s="14" t="s">
        <v>33</v>
      </c>
      <c r="C8" s="19" t="s">
        <v>17</v>
      </c>
      <c r="D8" s="14" t="s">
        <v>34</v>
      </c>
      <c r="E8" s="46" t="s">
        <v>35</v>
      </c>
      <c r="F8" s="15">
        <v>13733.68</v>
      </c>
      <c r="G8" s="5">
        <f>F8*0.21</f>
        <v>2884.0727999999999</v>
      </c>
      <c r="H8" s="24">
        <f>SUM(F8:G8)</f>
        <v>16617.752800000002</v>
      </c>
      <c r="I8" s="47" t="s">
        <v>36</v>
      </c>
      <c r="J8" s="26" t="s">
        <v>16</v>
      </c>
    </row>
  </sheetData>
  <sortState xmlns:xlrd2="http://schemas.microsoft.com/office/spreadsheetml/2017/richdata2" ref="A4:J8">
    <sortCondition ref="A4:A8"/>
  </sortState>
  <mergeCells count="3">
    <mergeCell ref="A2:B2"/>
    <mergeCell ref="C2:D2"/>
    <mergeCell ref="F2:H2"/>
  </mergeCells>
  <pageMargins left="0.31496062992125984" right="0.31496062992125984" top="0.35433070866141736" bottom="0.15748031496062992" header="0.31496062992125984" footer="0.31496062992125984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1T-2T.2022</vt:lpstr>
      <vt:lpstr>'1T-2T.2022'!Área_de_impresión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mayte</dc:creator>
  <cp:lastModifiedBy>mayte</cp:lastModifiedBy>
  <cp:lastPrinted>2022-03-15T08:57:42Z</cp:lastPrinted>
  <dcterms:created xsi:type="dcterms:W3CDTF">2020-09-03T12:01:03Z</dcterms:created>
  <dcterms:modified xsi:type="dcterms:W3CDTF">2022-08-09T06:42:41Z</dcterms:modified>
</cp:coreProperties>
</file>